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Shared Work\Campaigns 2021\BIM\"/>
    </mc:Choice>
  </mc:AlternateContent>
  <xr:revisionPtr revIDLastSave="0" documentId="13_ncr:1_{D793D5E6-C768-4A1F-84C0-E960A3E53B0A}" xr6:coauthVersionLast="46" xr6:coauthVersionMax="46" xr10:uidLastSave="{00000000-0000-0000-0000-000000000000}"/>
  <bookViews>
    <workbookView xWindow="-110" yWindow="-110" windowWidth="19420" windowHeight="10420" activeTab="1" xr2:uid="{6C68D817-A400-40FC-9F66-BC4CD6E33AF6}"/>
  </bookViews>
  <sheets>
    <sheet name="Introduction" sheetId="3" r:id="rId1"/>
    <sheet name="Module Selection" sheetId="2" r:id="rId2"/>
    <sheet name="Picklist" sheetId="4" r:id="rId3"/>
  </sheets>
  <definedNames>
    <definedName name="_xlnm._FilterDatabase" localSheetId="1" hidden="1">'Module Selection'!$A$4:$D$29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2" l="1"/>
  <c r="F28" i="2"/>
  <c r="F27" i="2"/>
  <c r="F6" i="2"/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I8" i="2"/>
  <c r="I9" i="2"/>
  <c r="I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33" i="2" l="1"/>
  <c r="F40" i="2" s="1"/>
  <c r="I33" i="2"/>
  <c r="I40" i="2" s="1"/>
</calcChain>
</file>

<file path=xl/sharedStrings.xml><?xml version="1.0" encoding="utf-8"?>
<sst xmlns="http://schemas.openxmlformats.org/spreadsheetml/2006/main" count="138" uniqueCount="98">
  <si>
    <t>Module</t>
  </si>
  <si>
    <t>Content</t>
  </si>
  <si>
    <t>System Checks &amp; Introductions</t>
  </si>
  <si>
    <t>What is BIM</t>
  </si>
  <si>
    <t>Why BIM is being adopted</t>
  </si>
  <si>
    <t>BIM maturity around the globe.</t>
  </si>
  <si>
    <t>BIM Dimensions</t>
  </si>
  <si>
    <t>BIM Maturity Levels and Stages</t>
  </si>
  <si>
    <t>LOD &amp; LOI</t>
  </si>
  <si>
    <t>Container Naming</t>
  </si>
  <si>
    <t>Introducing the standards</t>
  </si>
  <si>
    <t>The CDE</t>
  </si>
  <si>
    <t>The key documents</t>
  </si>
  <si>
    <t>The Information Cycle</t>
  </si>
  <si>
    <t>Asset Data (ISO19650-3)</t>
  </si>
  <si>
    <t>Exploring COBie</t>
  </si>
  <si>
    <t>Roles, Responsibilities &amp; Functions</t>
  </si>
  <si>
    <t xml:space="preserve">Contracts, Accreditations and Certifications </t>
  </si>
  <si>
    <t>Asset Management</t>
  </si>
  <si>
    <t>Digital Twins</t>
  </si>
  <si>
    <t>Next Steps and Course Close</t>
  </si>
  <si>
    <t>Question</t>
  </si>
  <si>
    <t>Answer</t>
  </si>
  <si>
    <t>Yes</t>
  </si>
  <si>
    <t>No</t>
  </si>
  <si>
    <t>Maybe</t>
  </si>
  <si>
    <t>Do you need to make sure your management and employees realise BIM is far more than using Revit or 3D modelling?</t>
  </si>
  <si>
    <t>Do you think it would be beneficial to understand the differences between 2D, 3D, 4D, 5D, etc?</t>
  </si>
  <si>
    <t>Do you think it would be beneficial to understand the concept of Level of Development/Detail/Definition and Information?</t>
  </si>
  <si>
    <t>Do you think it would be beneficial to understand how documents, drawings and models should be named and revisions and status are controlled?</t>
  </si>
  <si>
    <t>Do you think it would be beneficial to understand what a Common Data Environment is and the basic principles?</t>
  </si>
  <si>
    <t>Do you think it would be beneficial to understand the importance of BIM within contracts, and BIM Accreditations and Certification industry adoption?</t>
  </si>
  <si>
    <t>Do you think it would be beneficial to understand more about Digital Twins, the next focus area for industry?</t>
  </si>
  <si>
    <t>Module Count</t>
  </si>
  <si>
    <t>Mandatory</t>
  </si>
  <si>
    <t>Note: Set-up and close are mandatory</t>
  </si>
  <si>
    <t>Do you think your management and employees would benefit from understanding BIM initiatives and approaches outside of the UK?</t>
  </si>
  <si>
    <t>Do you think it would be beneficial for management and employees to understand what the latest standards are?</t>
  </si>
  <si>
    <t>Do you think it would be beneficial to understand the information cycle through each stage of a project?</t>
  </si>
  <si>
    <t xml:space="preserve">Do you think it would be beneficial to understand the new ISO 19650 Roles, Responsibilities or using the new term Functions? </t>
  </si>
  <si>
    <t>Do you think it would be beneficial to understand the Information Requirements in ISO55001 &amp; 2 the standard for asset management?</t>
  </si>
  <si>
    <t>Module 1</t>
  </si>
  <si>
    <t>Module 2</t>
  </si>
  <si>
    <t>Module 3</t>
  </si>
  <si>
    <t>Module 4</t>
  </si>
  <si>
    <t>Module 5</t>
  </si>
  <si>
    <t>Module 6</t>
  </si>
  <si>
    <t>Module 7</t>
  </si>
  <si>
    <t>Module 8</t>
  </si>
  <si>
    <t>Module 9</t>
  </si>
  <si>
    <t>Module 10</t>
  </si>
  <si>
    <t>Module 11</t>
  </si>
  <si>
    <t>Module 12</t>
  </si>
  <si>
    <t>Module 13</t>
  </si>
  <si>
    <t>Module 14</t>
  </si>
  <si>
    <t>Module 15</t>
  </si>
  <si>
    <t>Module 16</t>
  </si>
  <si>
    <t>Module 17</t>
  </si>
  <si>
    <t>Module 18</t>
  </si>
  <si>
    <t>Module 19</t>
  </si>
  <si>
    <t>Module 20</t>
  </si>
  <si>
    <t>Module 21</t>
  </si>
  <si>
    <t>Module 22</t>
  </si>
  <si>
    <t>Module 23</t>
  </si>
  <si>
    <t>Total Number of Sessions based on Yes Answers</t>
  </si>
  <si>
    <t>Information Management &amp; BIM Workshop / Course Configurator 2021</t>
  </si>
  <si>
    <t>ISO19650 Walkthrough: Project Information Requirements</t>
  </si>
  <si>
    <t>ISO19650 Walkthrough Part 2: Tendering</t>
  </si>
  <si>
    <t>ISO19650 Walkthrough Part 3: Appointment</t>
  </si>
  <si>
    <t>ISO19650 Walkthrough Part 4: Reviews, Quality &amp; Acceptance</t>
  </si>
  <si>
    <t>Information &amp; BIM Management Fundamentals incorporating ISO 19650 / Course Configurator 2021</t>
  </si>
  <si>
    <t>Course Reference</t>
  </si>
  <si>
    <t>Module 25</t>
  </si>
  <si>
    <t>Level of Information Need (BS EN 17412‑1:2020)</t>
  </si>
  <si>
    <t>Do you think it would be useful to understand the principles of Level of Information Need as defined in the new British Standard?</t>
  </si>
  <si>
    <t>Module 24 (new module)</t>
  </si>
  <si>
    <t>Security-minded building information modelling (ISO19650-5)</t>
  </si>
  <si>
    <t>Do you think it would be beneficial for your management and employees to understand why BIM is being adopted and why the UK mandated it?</t>
  </si>
  <si>
    <t>Do you think it would be beneficial to present the key documents such as EIR's, BEP's, MIDP's and TIDP's etc?</t>
  </si>
  <si>
    <t>Do you think it would be beneficial to understand the different BIM Maturity Levels and the new ISO 19650 Stages?</t>
  </si>
  <si>
    <t>Do you think it would be beneficial to understand the overarching recommendations made with ISO 19650-3?</t>
  </si>
  <si>
    <t>Do you think it would be beneficial to understand the reason for COBie, its benefits and an overview of the requirements?</t>
  </si>
  <si>
    <t>Do you think it would be beneficial to understand the triage process within ISO 19650-5 and why the standard exists?</t>
  </si>
  <si>
    <t xml:space="preserve">Do you require your management and employees to understand ISO 19650-2 recommendations and activity owners at each project stage? </t>
  </si>
  <si>
    <t xml:space="preserve">Note: Must equal a whole number </t>
  </si>
  <si>
    <t>Note: Must equal three as a minimum</t>
  </si>
  <si>
    <t>Would you like to receive CPD Certification?</t>
  </si>
  <si>
    <t>No provisional course dates will be booked or held prior to receiving an order.</t>
  </si>
  <si>
    <t>All sessions will be delivered within a one-to-two-week period.</t>
  </si>
  <si>
    <t>This tool has been developed to help you select which Information Management &amp; BIM Modules would be best for your next course.</t>
  </si>
  <si>
    <t>By answering the module / subject area questions YES/MAYBE/NO will total up the selection and provide a total number of sessions required (Three sessions is the equivalent of a full days training).</t>
  </si>
  <si>
    <t>A minimum of three sessions must be selected, and after this point more can be added as required. For example, five sessions can be selected which is a typical and a very common choice.</t>
  </si>
  <si>
    <t>Course introduction, system checks, next steps and close are mandatory and count towards 0.5 of a session.</t>
  </si>
  <si>
    <t xml:space="preserve">Note: The total sessions must equal a whole number. 3.75 for example is not permissible, 3 or 4 is required.   </t>
  </si>
  <si>
    <t>If you require a new module or content not listed - please note this and contact Daryn Fitz (daryn.fitz@symetri.com) who will review and advise if it is viable to develop a new module.</t>
  </si>
  <si>
    <t>Module = Subject area, Session = number of virtual sessions.</t>
  </si>
  <si>
    <t>Each Session = 4 Modules.</t>
  </si>
  <si>
    <t>Total Number of Sessions based on Yes &amp; Maybe 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</si>
</sst>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3" borderId="0" xfId="0" applyFont="1" applyFill="1"/>
    <xf numFmtId="0" fontId="2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left" vertical="top"/>
    </xf>
    <xf numFmtId="0" fontId="3" fillId="2" borderId="0" xfId="0" applyFont="1" applyFill="1"/>
    <xf numFmtId="0" fontId="5" fillId="2" borderId="0" xfId="0" applyFont="1" applyFill="1"/>
    <xf numFmtId="0" fontId="0" fillId="3" borderId="0" xfId="0" applyFill="1"/>
    <xf numFmtId="0" fontId="3" fillId="2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/>
    <xf numFmtId="0" fontId="8" fillId="6" borderId="0" xfId="0" applyFont="1" applyFill="1" applyAlignment="1">
      <alignment vertical="center"/>
    </xf>
    <xf numFmtId="0" fontId="8" fillId="3" borderId="0" xfId="0" applyFont="1" applyFill="1"/>
    <xf numFmtId="0" fontId="0" fillId="0" borderId="0" xfId="0" applyFill="1"/>
    <xf numFmtId="0" fontId="0" fillId="0" borderId="0" xfId="0" applyAlignment="1">
      <alignment vertical="center"/>
    </xf>
  </cellXfs>
  <cellStyles count="1">
    <cellStyle name="Normal" xfId="0" builtinId="0"/>
  </cellStyles>
  <dxfs count="9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1295238</xdr:colOff>
      <xdr:row>0</xdr:row>
      <xdr:rowOff>457143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7D7E0A-A5AD-484A-8E34-52AD8852E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238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9045E-7794-40B7-86F3-34BFACD2506E}">
  <sheetPr codeName="Sheet1">
    <tabColor theme="4" tint="0.79998168889431442"/>
  </sheetPr>
  <dimension ref="B1:B19"/>
  <sheetViews>
    <sheetView workbookViewId="0"/>
  </sheetViews>
  <sheetFormatPr defaultRowHeight="14.5" x14ac:dyDescent="0.35"/>
  <cols>
    <col min="2" max="2" width="172.453125" bestFit="1" customWidth="1"/>
  </cols>
  <sheetData>
    <row r="1" spans="2:2" ht="31.75" customHeight="1" x14ac:dyDescent="0.35">
      <c r="B1" s="19" t="s">
        <v>65</v>
      </c>
    </row>
    <row r="2" spans="2:2" ht="18.5" x14ac:dyDescent="0.45">
      <c r="B2" s="14" t="s">
        <v>89</v>
      </c>
    </row>
    <row r="3" spans="2:2" ht="18.5" x14ac:dyDescent="0.45">
      <c r="B3" s="14"/>
    </row>
    <row r="4" spans="2:2" x14ac:dyDescent="0.35">
      <c r="B4" s="13" t="s">
        <v>95</v>
      </c>
    </row>
    <row r="5" spans="2:2" x14ac:dyDescent="0.35">
      <c r="B5" s="13"/>
    </row>
    <row r="6" spans="2:2" x14ac:dyDescent="0.35">
      <c r="B6" s="13" t="s">
        <v>96</v>
      </c>
    </row>
    <row r="7" spans="2:2" x14ac:dyDescent="0.35">
      <c r="B7" s="13"/>
    </row>
    <row r="8" spans="2:2" x14ac:dyDescent="0.35">
      <c r="B8" s="13" t="s">
        <v>90</v>
      </c>
    </row>
    <row r="9" spans="2:2" x14ac:dyDescent="0.35">
      <c r="B9" s="13"/>
    </row>
    <row r="10" spans="2:2" x14ac:dyDescent="0.35">
      <c r="B10" s="13" t="s">
        <v>91</v>
      </c>
    </row>
    <row r="11" spans="2:2" x14ac:dyDescent="0.35">
      <c r="B11" s="13"/>
    </row>
    <row r="12" spans="2:2" x14ac:dyDescent="0.35">
      <c r="B12" s="13" t="s">
        <v>92</v>
      </c>
    </row>
    <row r="13" spans="2:2" x14ac:dyDescent="0.35">
      <c r="B13" s="13"/>
    </row>
    <row r="14" spans="2:2" x14ac:dyDescent="0.35">
      <c r="B14" s="13" t="s">
        <v>93</v>
      </c>
    </row>
    <row r="15" spans="2:2" x14ac:dyDescent="0.35">
      <c r="B15" s="13"/>
    </row>
    <row r="16" spans="2:2" x14ac:dyDescent="0.35">
      <c r="B16" s="13"/>
    </row>
    <row r="17" spans="2:2" x14ac:dyDescent="0.35">
      <c r="B17" s="13"/>
    </row>
    <row r="18" spans="2:2" x14ac:dyDescent="0.35">
      <c r="B18" s="13" t="s">
        <v>94</v>
      </c>
    </row>
    <row r="19" spans="2:2" x14ac:dyDescent="0.35">
      <c r="B1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9AB5-7714-42DE-9E88-6477A843E135}">
  <sheetPr codeName="Sheet2">
    <tabColor theme="4" tint="0.39997558519241921"/>
  </sheetPr>
  <dimension ref="A1:I44"/>
  <sheetViews>
    <sheetView tabSelected="1" zoomScale="70" zoomScaleNormal="70" workbookViewId="0"/>
  </sheetViews>
  <sheetFormatPr defaultRowHeight="14.5" x14ac:dyDescent="0.35"/>
  <cols>
    <col min="1" max="1" width="23.90625" customWidth="1"/>
    <col min="2" max="2" width="60.453125" customWidth="1"/>
    <col min="3" max="3" width="63.08984375" customWidth="1"/>
    <col min="4" max="4" width="15" customWidth="1"/>
    <col min="5" max="5" width="42.6328125" customWidth="1"/>
    <col min="6" max="6" width="24.81640625" customWidth="1"/>
    <col min="7" max="7" width="8.90625" customWidth="1"/>
    <col min="8" max="8" width="43.6328125" customWidth="1"/>
    <col min="9" max="9" width="24.81640625" customWidth="1"/>
  </cols>
  <sheetData>
    <row r="1" spans="1:9" ht="46.25" customHeight="1" x14ac:dyDescent="0.35">
      <c r="A1" s="21"/>
      <c r="B1" s="21"/>
      <c r="C1" s="21"/>
      <c r="D1" s="21"/>
    </row>
    <row r="2" spans="1:9" ht="20" x14ac:dyDescent="0.4">
      <c r="A2" s="18" t="s">
        <v>70</v>
      </c>
      <c r="B2" s="18"/>
      <c r="C2" s="18"/>
      <c r="D2" s="18"/>
    </row>
    <row r="3" spans="1:9" s="15" customFormat="1" ht="12" customHeight="1" x14ac:dyDescent="0.4">
      <c r="A3" s="20"/>
      <c r="B3" s="20"/>
      <c r="C3" s="20"/>
      <c r="D3" s="20"/>
    </row>
    <row r="4" spans="1:9" ht="15.5" x14ac:dyDescent="0.35">
      <c r="A4" s="1" t="s">
        <v>0</v>
      </c>
      <c r="B4" s="1" t="s">
        <v>1</v>
      </c>
      <c r="C4" s="1" t="s">
        <v>21</v>
      </c>
      <c r="D4" s="1" t="s">
        <v>22</v>
      </c>
      <c r="E4" s="6"/>
      <c r="F4" s="7" t="s">
        <v>33</v>
      </c>
      <c r="I4" s="7" t="s">
        <v>33</v>
      </c>
    </row>
    <row r="5" spans="1:9" x14ac:dyDescent="0.35">
      <c r="A5" s="2" t="s">
        <v>41</v>
      </c>
      <c r="B5" s="2" t="s">
        <v>2</v>
      </c>
      <c r="C5" s="3"/>
      <c r="F5" s="5" t="s">
        <v>34</v>
      </c>
      <c r="I5" s="5" t="s">
        <v>34</v>
      </c>
    </row>
    <row r="6" spans="1:9" ht="29" x14ac:dyDescent="0.35">
      <c r="A6" s="2" t="s">
        <v>42</v>
      </c>
      <c r="B6" s="2" t="s">
        <v>3</v>
      </c>
      <c r="C6" s="4" t="s">
        <v>26</v>
      </c>
      <c r="D6" s="5" t="s">
        <v>23</v>
      </c>
      <c r="F6" s="8">
        <f>IF(D6="Yes",1,0)</f>
        <v>1</v>
      </c>
      <c r="I6" s="8">
        <f>IF(D6="No",0,1)</f>
        <v>1</v>
      </c>
    </row>
    <row r="7" spans="1:9" ht="42" customHeight="1" x14ac:dyDescent="0.35">
      <c r="A7" s="2" t="s">
        <v>43</v>
      </c>
      <c r="B7" s="2" t="s">
        <v>4</v>
      </c>
      <c r="C7" s="4" t="s">
        <v>77</v>
      </c>
      <c r="D7" s="5" t="s">
        <v>23</v>
      </c>
      <c r="F7" s="8">
        <f t="shared" ref="F7:F26" si="0">IF(D7="Yes",1,0)</f>
        <v>1</v>
      </c>
      <c r="I7" s="8">
        <f t="shared" ref="I7:I28" si="1">IF(D7="No",0,1)</f>
        <v>1</v>
      </c>
    </row>
    <row r="8" spans="1:9" ht="29" x14ac:dyDescent="0.35">
      <c r="A8" s="2" t="s">
        <v>44</v>
      </c>
      <c r="B8" s="2" t="s">
        <v>5</v>
      </c>
      <c r="C8" s="4" t="s">
        <v>36</v>
      </c>
      <c r="D8" s="5" t="s">
        <v>24</v>
      </c>
      <c r="F8" s="8">
        <f t="shared" si="0"/>
        <v>0</v>
      </c>
      <c r="I8" s="8">
        <f t="shared" si="1"/>
        <v>0</v>
      </c>
    </row>
    <row r="9" spans="1:9" ht="29" x14ac:dyDescent="0.35">
      <c r="A9" s="2" t="s">
        <v>45</v>
      </c>
      <c r="B9" s="2" t="s">
        <v>6</v>
      </c>
      <c r="C9" s="4" t="s">
        <v>27</v>
      </c>
      <c r="D9" s="5" t="s">
        <v>24</v>
      </c>
      <c r="F9" s="8">
        <f t="shared" si="0"/>
        <v>0</v>
      </c>
      <c r="I9" s="8">
        <f t="shared" si="1"/>
        <v>0</v>
      </c>
    </row>
    <row r="10" spans="1:9" ht="29" x14ac:dyDescent="0.35">
      <c r="A10" s="2" t="s">
        <v>46</v>
      </c>
      <c r="B10" s="2" t="s">
        <v>7</v>
      </c>
      <c r="C10" s="4" t="s">
        <v>79</v>
      </c>
      <c r="D10" s="5" t="s">
        <v>23</v>
      </c>
      <c r="F10" s="8">
        <f t="shared" si="0"/>
        <v>1</v>
      </c>
      <c r="I10" s="8">
        <f t="shared" si="1"/>
        <v>1</v>
      </c>
    </row>
    <row r="11" spans="1:9" ht="29" x14ac:dyDescent="0.35">
      <c r="A11" s="2" t="s">
        <v>47</v>
      </c>
      <c r="B11" s="2" t="s">
        <v>8</v>
      </c>
      <c r="C11" s="4" t="s">
        <v>28</v>
      </c>
      <c r="D11" s="5" t="s">
        <v>23</v>
      </c>
      <c r="F11" s="8">
        <f t="shared" si="0"/>
        <v>1</v>
      </c>
      <c r="I11" s="8">
        <f t="shared" si="1"/>
        <v>1</v>
      </c>
    </row>
    <row r="12" spans="1:9" ht="42" customHeight="1" x14ac:dyDescent="0.35">
      <c r="A12" s="2" t="s">
        <v>48</v>
      </c>
      <c r="B12" s="2" t="s">
        <v>9</v>
      </c>
      <c r="C12" s="4" t="s">
        <v>29</v>
      </c>
      <c r="D12" s="5" t="s">
        <v>24</v>
      </c>
      <c r="F12" s="8">
        <f t="shared" si="0"/>
        <v>0</v>
      </c>
      <c r="I12" s="8">
        <f t="shared" si="1"/>
        <v>0</v>
      </c>
    </row>
    <row r="13" spans="1:9" ht="29" x14ac:dyDescent="0.35">
      <c r="A13" s="2" t="s">
        <v>49</v>
      </c>
      <c r="B13" s="2" t="s">
        <v>10</v>
      </c>
      <c r="C13" s="4" t="s">
        <v>37</v>
      </c>
      <c r="D13" s="5" t="s">
        <v>23</v>
      </c>
      <c r="F13" s="8">
        <f t="shared" si="0"/>
        <v>1</v>
      </c>
      <c r="I13" s="8">
        <f t="shared" si="1"/>
        <v>1</v>
      </c>
    </row>
    <row r="14" spans="1:9" ht="29" x14ac:dyDescent="0.35">
      <c r="A14" s="2" t="s">
        <v>50</v>
      </c>
      <c r="B14" s="2" t="s">
        <v>11</v>
      </c>
      <c r="C14" s="4" t="s">
        <v>30</v>
      </c>
      <c r="D14" s="5" t="s">
        <v>23</v>
      </c>
      <c r="F14" s="8">
        <f t="shared" si="0"/>
        <v>1</v>
      </c>
      <c r="I14" s="8">
        <f t="shared" si="1"/>
        <v>1</v>
      </c>
    </row>
    <row r="15" spans="1:9" ht="29" x14ac:dyDescent="0.35">
      <c r="A15" s="2" t="s">
        <v>51</v>
      </c>
      <c r="B15" s="2" t="s">
        <v>12</v>
      </c>
      <c r="C15" s="4" t="s">
        <v>78</v>
      </c>
      <c r="D15" s="5" t="s">
        <v>23</v>
      </c>
      <c r="F15" s="8">
        <f t="shared" si="0"/>
        <v>1</v>
      </c>
      <c r="I15" s="8">
        <f t="shared" si="1"/>
        <v>1</v>
      </c>
    </row>
    <row r="16" spans="1:9" ht="29" x14ac:dyDescent="0.35">
      <c r="A16" s="2" t="s">
        <v>52</v>
      </c>
      <c r="B16" s="2" t="s">
        <v>13</v>
      </c>
      <c r="C16" s="4" t="s">
        <v>38</v>
      </c>
      <c r="D16" s="5" t="s">
        <v>23</v>
      </c>
      <c r="F16" s="8">
        <f t="shared" si="0"/>
        <v>1</v>
      </c>
      <c r="I16" s="8">
        <f t="shared" si="1"/>
        <v>1</v>
      </c>
    </row>
    <row r="17" spans="1:9" ht="29" x14ac:dyDescent="0.35">
      <c r="A17" s="2" t="s">
        <v>53</v>
      </c>
      <c r="B17" s="2" t="s">
        <v>14</v>
      </c>
      <c r="C17" s="4" t="s">
        <v>80</v>
      </c>
      <c r="D17" s="5" t="s">
        <v>24</v>
      </c>
      <c r="F17" s="8">
        <f t="shared" si="0"/>
        <v>0</v>
      </c>
      <c r="I17" s="8">
        <f t="shared" si="1"/>
        <v>0</v>
      </c>
    </row>
    <row r="18" spans="1:9" ht="29" x14ac:dyDescent="0.35">
      <c r="A18" s="2" t="s">
        <v>54</v>
      </c>
      <c r="B18" s="2" t="s">
        <v>15</v>
      </c>
      <c r="C18" s="4" t="s">
        <v>81</v>
      </c>
      <c r="D18" s="5" t="s">
        <v>23</v>
      </c>
      <c r="F18" s="8">
        <f t="shared" si="0"/>
        <v>1</v>
      </c>
      <c r="I18" s="8">
        <f t="shared" si="1"/>
        <v>1</v>
      </c>
    </row>
    <row r="19" spans="1:9" ht="29" x14ac:dyDescent="0.35">
      <c r="A19" s="2" t="s">
        <v>55</v>
      </c>
      <c r="B19" s="2" t="s">
        <v>16</v>
      </c>
      <c r="C19" s="4" t="s">
        <v>39</v>
      </c>
      <c r="D19" s="5" t="s">
        <v>23</v>
      </c>
      <c r="F19" s="8">
        <f t="shared" si="0"/>
        <v>1</v>
      </c>
      <c r="I19" s="8">
        <f t="shared" si="1"/>
        <v>1</v>
      </c>
    </row>
    <row r="20" spans="1:9" ht="29" x14ac:dyDescent="0.35">
      <c r="A20" s="2" t="s">
        <v>56</v>
      </c>
      <c r="B20" s="2" t="s">
        <v>76</v>
      </c>
      <c r="C20" s="4" t="s">
        <v>82</v>
      </c>
      <c r="D20" s="5" t="s">
        <v>23</v>
      </c>
      <c r="F20" s="8">
        <f t="shared" si="0"/>
        <v>1</v>
      </c>
      <c r="I20" s="8">
        <f t="shared" si="1"/>
        <v>1</v>
      </c>
    </row>
    <row r="21" spans="1:9" ht="29" x14ac:dyDescent="0.35">
      <c r="A21" s="2" t="s">
        <v>57</v>
      </c>
      <c r="B21" s="2" t="s">
        <v>66</v>
      </c>
      <c r="C21" s="4" t="s">
        <v>83</v>
      </c>
      <c r="D21" s="5" t="s">
        <v>23</v>
      </c>
      <c r="F21" s="8">
        <f t="shared" si="0"/>
        <v>1</v>
      </c>
      <c r="I21" s="8">
        <f t="shared" si="1"/>
        <v>1</v>
      </c>
    </row>
    <row r="22" spans="1:9" ht="29" x14ac:dyDescent="0.35">
      <c r="A22" s="2" t="s">
        <v>58</v>
      </c>
      <c r="B22" s="2" t="s">
        <v>67</v>
      </c>
      <c r="C22" s="4" t="s">
        <v>83</v>
      </c>
      <c r="D22" s="5" t="s">
        <v>23</v>
      </c>
      <c r="F22" s="8">
        <f t="shared" si="0"/>
        <v>1</v>
      </c>
      <c r="I22" s="8">
        <f t="shared" si="1"/>
        <v>1</v>
      </c>
    </row>
    <row r="23" spans="1:9" ht="29" x14ac:dyDescent="0.35">
      <c r="A23" s="2" t="s">
        <v>59</v>
      </c>
      <c r="B23" s="2" t="s">
        <v>68</v>
      </c>
      <c r="C23" s="4" t="s">
        <v>83</v>
      </c>
      <c r="D23" s="5" t="s">
        <v>23</v>
      </c>
      <c r="F23" s="8">
        <f t="shared" si="0"/>
        <v>1</v>
      </c>
      <c r="I23" s="8">
        <f t="shared" si="1"/>
        <v>1</v>
      </c>
    </row>
    <row r="24" spans="1:9" ht="29" x14ac:dyDescent="0.35">
      <c r="A24" s="2" t="s">
        <v>60</v>
      </c>
      <c r="B24" s="2" t="s">
        <v>69</v>
      </c>
      <c r="C24" s="4" t="s">
        <v>83</v>
      </c>
      <c r="D24" s="5" t="s">
        <v>23</v>
      </c>
      <c r="F24" s="8">
        <f t="shared" si="0"/>
        <v>1</v>
      </c>
      <c r="I24" s="8">
        <f t="shared" si="1"/>
        <v>1</v>
      </c>
    </row>
    <row r="25" spans="1:9" ht="43.5" x14ac:dyDescent="0.35">
      <c r="A25" s="2" t="s">
        <v>61</v>
      </c>
      <c r="B25" s="2" t="s">
        <v>17</v>
      </c>
      <c r="C25" s="4" t="s">
        <v>31</v>
      </c>
      <c r="D25" s="5" t="s">
        <v>23</v>
      </c>
      <c r="F25" s="8">
        <f t="shared" si="0"/>
        <v>1</v>
      </c>
      <c r="I25" s="8">
        <f t="shared" si="1"/>
        <v>1</v>
      </c>
    </row>
    <row r="26" spans="1:9" ht="29" x14ac:dyDescent="0.35">
      <c r="A26" s="2" t="s">
        <v>62</v>
      </c>
      <c r="B26" s="2" t="s">
        <v>18</v>
      </c>
      <c r="C26" s="4" t="s">
        <v>40</v>
      </c>
      <c r="D26" s="5" t="s">
        <v>23</v>
      </c>
      <c r="F26" s="8">
        <f t="shared" si="0"/>
        <v>1</v>
      </c>
      <c r="I26" s="8">
        <f t="shared" si="1"/>
        <v>1</v>
      </c>
    </row>
    <row r="27" spans="1:9" ht="29" x14ac:dyDescent="0.35">
      <c r="A27" s="2" t="s">
        <v>63</v>
      </c>
      <c r="B27" s="2" t="s">
        <v>19</v>
      </c>
      <c r="C27" s="4" t="s">
        <v>32</v>
      </c>
      <c r="D27" s="5" t="s">
        <v>23</v>
      </c>
      <c r="F27" s="8">
        <f>IF(D27="Yes",1,0)</f>
        <v>1</v>
      </c>
      <c r="I27" s="8">
        <f t="shared" si="1"/>
        <v>1</v>
      </c>
    </row>
    <row r="28" spans="1:9" ht="29" x14ac:dyDescent="0.35">
      <c r="A28" s="2" t="s">
        <v>75</v>
      </c>
      <c r="B28" s="2" t="s">
        <v>73</v>
      </c>
      <c r="C28" s="4" t="s">
        <v>74</v>
      </c>
      <c r="D28" s="5" t="s">
        <v>25</v>
      </c>
      <c r="F28" s="8">
        <f>IF(D28="Yes",1,0)</f>
        <v>0</v>
      </c>
      <c r="I28" s="8">
        <f t="shared" si="1"/>
        <v>1</v>
      </c>
    </row>
    <row r="29" spans="1:9" x14ac:dyDescent="0.35">
      <c r="A29" s="2" t="s">
        <v>72</v>
      </c>
      <c r="B29" s="2" t="s">
        <v>20</v>
      </c>
      <c r="C29" s="4"/>
      <c r="E29" s="5"/>
      <c r="F29" s="9" t="s">
        <v>34</v>
      </c>
      <c r="I29" s="9" t="s">
        <v>34</v>
      </c>
    </row>
    <row r="30" spans="1:9" x14ac:dyDescent="0.35">
      <c r="A30" s="2"/>
      <c r="B30" s="2"/>
      <c r="C30" s="4"/>
      <c r="E30" s="5"/>
      <c r="F30" s="9"/>
      <c r="I30" s="9"/>
    </row>
    <row r="31" spans="1:9" x14ac:dyDescent="0.35">
      <c r="A31" s="2"/>
      <c r="B31" s="2"/>
      <c r="C31" s="4"/>
      <c r="E31" s="5"/>
      <c r="F31" s="9"/>
      <c r="I31" s="9"/>
    </row>
    <row r="32" spans="1:9" x14ac:dyDescent="0.35">
      <c r="F32" s="5"/>
      <c r="I32" s="5"/>
    </row>
    <row r="33" spans="3:9" ht="31" customHeight="1" x14ac:dyDescent="0.35">
      <c r="E33" s="16" t="s">
        <v>64</v>
      </c>
      <c r="F33" s="10">
        <f>SUM(F6:F29)/4+0.5</f>
        <v>5</v>
      </c>
      <c r="H33" s="16" t="s">
        <v>97</v>
      </c>
      <c r="I33" s="10">
        <f>SUM(I6:I29)/4+0.5</f>
        <v>5.25</v>
      </c>
    </row>
    <row r="34" spans="3:9" x14ac:dyDescent="0.35">
      <c r="E34" s="12" t="s">
        <v>84</v>
      </c>
      <c r="F34" s="12"/>
      <c r="H34" s="12" t="s">
        <v>84</v>
      </c>
      <c r="I34" s="11"/>
    </row>
    <row r="35" spans="3:9" x14ac:dyDescent="0.35">
      <c r="E35" s="12" t="s">
        <v>85</v>
      </c>
      <c r="F35" s="12"/>
      <c r="H35" s="12" t="s">
        <v>85</v>
      </c>
      <c r="I35" s="11"/>
    </row>
    <row r="36" spans="3:9" x14ac:dyDescent="0.35">
      <c r="E36" s="12" t="s">
        <v>35</v>
      </c>
      <c r="F36" s="12"/>
      <c r="H36" s="12" t="s">
        <v>35</v>
      </c>
      <c r="I36" s="11"/>
    </row>
    <row r="37" spans="3:9" x14ac:dyDescent="0.35">
      <c r="E37" s="3"/>
      <c r="H37" s="3"/>
    </row>
    <row r="38" spans="3:9" ht="18.649999999999999" customHeight="1" x14ac:dyDescent="0.35">
      <c r="E38" s="16" t="s">
        <v>86</v>
      </c>
      <c r="F38" s="17" t="s">
        <v>23</v>
      </c>
      <c r="H38" s="16" t="s">
        <v>86</v>
      </c>
      <c r="I38" s="5" t="s">
        <v>23</v>
      </c>
    </row>
    <row r="39" spans="3:9" x14ac:dyDescent="0.35">
      <c r="C39" s="22"/>
    </row>
    <row r="40" spans="3:9" ht="21" x14ac:dyDescent="0.35">
      <c r="C40" s="22"/>
      <c r="E40" s="16" t="s">
        <v>71</v>
      </c>
      <c r="F40" s="10" t="str">
        <f>IF(F33=6,"CON100078",IF(F33=5,"CON100077",IF(F33=4,"CON100076",IF(F33=3,"CON100075","INVALID"))))</f>
        <v>CON100077</v>
      </c>
      <c r="H40" s="16" t="s">
        <v>71</v>
      </c>
      <c r="I40" s="10" t="str">
        <f>IF(I33=6,"CON100078",IF(I33=5,"CON100077",IF(I33=4,"CON100076",IF(I33=3,"CON100075","INVALID"))))</f>
        <v>INVALID</v>
      </c>
    </row>
    <row r="41" spans="3:9" x14ac:dyDescent="0.35">
      <c r="C41" s="22"/>
    </row>
    <row r="42" spans="3:9" x14ac:dyDescent="0.35">
      <c r="C42" s="22"/>
      <c r="E42" s="12" t="s">
        <v>87</v>
      </c>
      <c r="F42" s="12"/>
      <c r="H42" s="12" t="s">
        <v>87</v>
      </c>
      <c r="I42" s="12"/>
    </row>
    <row r="44" spans="3:9" x14ac:dyDescent="0.35">
      <c r="E44" s="12" t="s">
        <v>88</v>
      </c>
      <c r="F44" s="12"/>
      <c r="H44" s="12" t="s">
        <v>88</v>
      </c>
      <c r="I44" s="12"/>
    </row>
  </sheetData>
  <phoneticPr fontId="6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id="{FA5C739B-E76C-418B-9F07-4BEAD215150A}">
            <xm:f>Picklist!$A$5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" operator="equal" id="{8031F014-ABB9-4C30-B790-2DFCABC3F07E}">
            <xm:f>Picklist!$A$4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" operator="containsText" id="{34EF088A-E9FD-4906-819E-57CD31F03E98}">
            <xm:f>NOT(ISERROR(SEARCH(Picklist!$A$3,D6)))</xm:f>
            <xm:f>Picklist!$A$3</xm:f>
            <x14:dxf>
              <fill>
                <patternFill>
                  <bgColor theme="9" tint="0.59996337778862885"/>
                </patternFill>
              </fill>
            </x14:dxf>
          </x14:cfRule>
          <xm:sqref>E29:E31 D6:D28</xm:sqref>
        </x14:conditionalFormatting>
        <x14:conditionalFormatting xmlns:xm="http://schemas.microsoft.com/office/excel/2006/main">
          <x14:cfRule type="cellIs" priority="4" operator="equal" id="{75F1C235-C2D7-4420-BE73-30F861F99991}">
            <xm:f>Picklist!$A$5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" operator="equal" id="{9DA4404C-7130-4869-A26B-F7303D15AE5B}">
            <xm:f>Picklist!$A$4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CB61E0E8-B4FB-4317-B787-E439D84C8752}">
            <xm:f>NOT(ISERROR(SEARCH(Picklist!$A$3,F38)))</xm:f>
            <xm:f>Picklist!$A$3</xm:f>
            <x14:dxf>
              <fill>
                <patternFill>
                  <bgColor theme="9" tint="0.59996337778862885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ellIs" priority="1" operator="equal" id="{29F067FC-9258-4123-8EB5-170436F3FC99}">
            <xm:f>Picklist!$A$5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" operator="equal" id="{632A3B89-D395-43B3-90F3-509E55335ACA}">
            <xm:f>Picklist!$A$4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3C7455A7-3B66-493D-B557-8BE852DB520A}">
            <xm:f>NOT(ISERROR(SEARCH(Picklist!$A$3,I38)))</xm:f>
            <xm:f>Picklist!$A$3</xm:f>
            <x14:dxf>
              <fill>
                <patternFill>
                  <bgColor theme="9" tint="0.59996337778862885"/>
                </patternFill>
              </fill>
            </x14:dxf>
          </x14:cfRule>
          <xm:sqref>I38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5302A7-E3AE-4F30-AED6-5C738A28FFF6}">
          <x14:formula1>
            <xm:f>Picklist!$A$3:$A$5</xm:f>
          </x14:formula1>
          <xm:sqref>I38 D6:D28 F38 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F256-CD8C-44B5-9806-474A5B88FEEE}">
  <sheetPr codeName="Sheet3">
    <tabColor theme="0" tint="-4.9989318521683403E-2"/>
  </sheetPr>
  <dimension ref="A2:A5"/>
  <sheetViews>
    <sheetView workbookViewId="0">
      <selection activeCell="E23" sqref="E23"/>
    </sheetView>
  </sheetViews>
  <sheetFormatPr defaultRowHeight="14.5" x14ac:dyDescent="0.35"/>
  <sheetData>
    <row r="2" spans="1:1" x14ac:dyDescent="0.35">
      <c r="A2" t="s">
        <v>22</v>
      </c>
    </row>
    <row r="3" spans="1:1" x14ac:dyDescent="0.35">
      <c r="A3" t="s">
        <v>23</v>
      </c>
    </row>
    <row r="4" spans="1:1" x14ac:dyDescent="0.35">
      <c r="A4" t="s">
        <v>25</v>
      </c>
    </row>
    <row r="5" spans="1:1" x14ac:dyDescent="0.35">
      <c r="A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Module Selection</vt:lpstr>
      <vt:lpstr>Picklist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Daryn Fitz</dc:creator>
  <cp:lastModifiedBy>Hannah Chehade</cp:lastModifiedBy>
  <dcterms:created xsi:type="dcterms:W3CDTF">2020-11-17T15:16:58Z</dcterms:created>
  <dcterms:modified xsi:type="dcterms:W3CDTF">2021-02-19T17:45:55Z</dcterms:modified>
</cp:coreProperties>
</file>